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PAS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J40" i="1"/>
  <c r="J33" i="1"/>
  <c r="J28" i="1"/>
  <c r="J25" i="1"/>
  <c r="J21" i="1"/>
  <c r="J49" i="1" l="1"/>
</calcChain>
</file>

<file path=xl/sharedStrings.xml><?xml version="1.0" encoding="utf-8"?>
<sst xmlns="http://schemas.openxmlformats.org/spreadsheetml/2006/main" count="168" uniqueCount="107">
  <si>
    <t>část zakázky</t>
  </si>
  <si>
    <t>č.opatření</t>
  </si>
  <si>
    <t>typ opatření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</si>
  <si>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</si>
  <si>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</si>
  <si>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</si>
  <si>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</si>
  <si>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</si>
  <si>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</si>
  <si>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</si>
  <si>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</si>
  <si>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</si>
  <si>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</si>
  <si>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</si>
  <si>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</si>
  <si>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</si>
  <si>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</si>
  <si>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PAS-2017-006</t>
  </si>
  <si>
    <t>PAS-2017-008</t>
  </si>
  <si>
    <t>Těžba předmýtní úmyslná - Vyklizování UKT - Odvoz nad 900 m</t>
  </si>
  <si>
    <t>PAS-2017-010</t>
  </si>
  <si>
    <t>PAS-2017-110</t>
  </si>
  <si>
    <t>Štěpkování klestu</t>
  </si>
  <si>
    <t>PAS-2017-108</t>
  </si>
  <si>
    <t>PAS-2017-012</t>
  </si>
  <si>
    <t>Ožin - celoplošně</t>
  </si>
  <si>
    <t>PAS-2017-011</t>
  </si>
  <si>
    <t>Mechanizované jamky (50x50x50 cm) - Sadba ruční jamka (50x50) - Sazenice DBZ (K3L-120 cm+)</t>
  </si>
  <si>
    <t>X-XII, 5. 12. 2017</t>
  </si>
  <si>
    <t>PAS-2017-111</t>
  </si>
  <si>
    <t>Individuální ochrana proti zvěři (drátěné pletivo do 150 cm)</t>
  </si>
  <si>
    <t>PAS-2018-007</t>
  </si>
  <si>
    <t>I-II 28. 2. 2018</t>
  </si>
  <si>
    <t>PAS-2018-011</t>
  </si>
  <si>
    <t>PAS-2019-005</t>
  </si>
  <si>
    <t>I-II, 28. 2. 2019</t>
  </si>
  <si>
    <t>PAS-2019-011</t>
  </si>
  <si>
    <t>V-VIII 31. 8. 2019</t>
  </si>
  <si>
    <t>PAS-2020-010</t>
  </si>
  <si>
    <t>I-III, 31. 3. 2020</t>
  </si>
  <si>
    <t>PAS-2020-110</t>
  </si>
  <si>
    <t>PAS-2020-011</t>
  </si>
  <si>
    <t>V-VIII, 31. 8. 2020</t>
  </si>
  <si>
    <t>PAS-2021-006</t>
  </si>
  <si>
    <t>I-II, 28. 2. 2021</t>
  </si>
  <si>
    <t>PAS-2021-008</t>
  </si>
  <si>
    <t>I-III, 31. 3. 2021</t>
  </si>
  <si>
    <t>PAS-2021-108</t>
  </si>
  <si>
    <t>PAS-2021-011</t>
  </si>
  <si>
    <t>V-VIII, 31. 8. 2021</t>
  </si>
  <si>
    <t>PAS-2022-007</t>
  </si>
  <si>
    <t>I-II, 28. 2. 2022</t>
  </si>
  <si>
    <t>PAS-2022-005</t>
  </si>
  <si>
    <t>PAS-2022-009</t>
  </si>
  <si>
    <t>I-III, 31. 3. 2022</t>
  </si>
  <si>
    <t>PAS-2022-109</t>
  </si>
  <si>
    <t>PAS-2022-011</t>
  </si>
  <si>
    <t>V-VIII, 31. 8. 2022</t>
  </si>
  <si>
    <t>Ořez vrb na hlavu</t>
  </si>
  <si>
    <t>pokyny pro realizaci na dané ploše</t>
  </si>
  <si>
    <t>X-XII, 31.12. 2017</t>
  </si>
  <si>
    <t>IX, 31. 9. 2017</t>
  </si>
  <si>
    <t>Těžba předmýtní úmyslná - při výchovném zásahu bude odtěženo 6 m3.</t>
  </si>
  <si>
    <t>Těžba předmýtní úmyslná - při výchovném zásahu bude odtěženo 8 m3.</t>
  </si>
  <si>
    <t>Klest v objemu 10 prm zbylý po těžebním výchovném zásahu (nehroubí) bude rozštěpkován a odvezen na předem určené místo.</t>
  </si>
  <si>
    <t>Klest v objemu 40 prm zbylý po těžebním výchovném zásahu (nehroubí) bude rozštěpkován a odvezen na předem určené místo.</t>
  </si>
  <si>
    <t>Klest v objemu 8 prm zbylý po těžebním výchovném zásahu (nehroubí) bude rozštěpkován a odvezen na předem určené místo.</t>
  </si>
  <si>
    <t>Na ploše1,989 ha bude na hlavu seřezáno 371 ks vrb. Hmota z ořezu (38 m3) bude rozřezána a odvezena na předem určené místo.</t>
  </si>
  <si>
    <t>Na ploše 2,7637 ha bude na hlavu seřezáno 517 ks vrb.  Hmota z ořezu (73 m3) bude rozřezána a odvezena na předem určené místo.</t>
  </si>
  <si>
    <t>Na ploše 2,6294 ha bude na hlavu seřezáno 491 ks vrb. Hmota z ořezu (98 prm) bude rozštěpkována a odvezena na předem určené místo.</t>
  </si>
  <si>
    <t>Na ploše 2,7637 ha bude na hlavu seřezáno 517 ks vrb. Hmota z ořezu (114 prm) bude rozštěpkována a odvezena na předem určené místo.</t>
  </si>
  <si>
    <t>Výsadba 60 ks sazenic</t>
  </si>
  <si>
    <t>60 ks sazenic DB (K3L-120 cm+) do vyhlubených 60 jamek</t>
  </si>
  <si>
    <t>Dřevěný impregnovaný kůl minimální délky 200cm a minimálního průměru 8cm. Celkem 60 ks kůlů.</t>
  </si>
  <si>
    <t>Počet jednotek</t>
  </si>
  <si>
    <t>Redukovaný počet jednotek</t>
  </si>
  <si>
    <t>Jednotka</t>
  </si>
  <si>
    <t>Cena za redukovanou jednotku (Kč vč. DPH)</t>
  </si>
  <si>
    <t>cena (Kč vč. DPH)</t>
  </si>
  <si>
    <t>ks</t>
  </si>
  <si>
    <t>m3</t>
  </si>
  <si>
    <t>Těžba předmýtní úmyslná - při výchovném zásahu bude odtěženo 10 m3 (2,2101 ha).</t>
  </si>
  <si>
    <t>Těžba předmýtní úmyslná - při výchovném zásahu bude odtěženo 10 m3 (0,9972 ha)</t>
  </si>
  <si>
    <t>prm</t>
  </si>
  <si>
    <t>ha</t>
  </si>
  <si>
    <t>Příprava 60 ks jamek o min. rozměru 50x50x50 cm na ploše 0,0867 ha</t>
  </si>
  <si>
    <t>m</t>
  </si>
  <si>
    <t>Ořez 150 vrb na hlavu (15m3) včetně odvozu hmoty z místa zásahu na předem určené místo.</t>
  </si>
  <si>
    <t xml:space="preserve">Ořez 424 vrb na hlavu (17m3) včetně odvozu hmoty z místa zásahu na předem určené místo.. </t>
  </si>
  <si>
    <t xml:space="preserve">Ořez 424 vrb na hlavu (30m3). Vytěžená hmota (30 m3) bude vyklizena z místa zásahu a odvezena (30 m3) na předem určené místo. </t>
  </si>
  <si>
    <t xml:space="preserve">Dále bude seřezáno 60 vrb na hlavu (10 m3). Vzniklá hmota bude vyklizena z místa zásahu a odvezena na předem určené místo. </t>
  </si>
  <si>
    <t xml:space="preserve">Vytěžená hmota (8 m3) bude vyklizena z místa zásahu a odvezena (8 m3) na předem určené místo. </t>
  </si>
  <si>
    <t>Vytěžená hmota (10m3) bude vyklizena z místa zásahu a odvezena na předem určené místo.</t>
  </si>
  <si>
    <t xml:space="preserve">Vytěžená hmota (10m3) bude vyklizena z místa zásahu a odvezena na předem určené místo. </t>
  </si>
  <si>
    <t>Ke každé sazenici (celkem 60 ks) vysazené dle opatření PAS-2017-011 bude usazena individuální ochrana. Drátěné pletivo bude uchyceno k dřevěnému kůlu zapuštěném do země min 1/4 délky a sazenice zajištěna úvazky (práce).</t>
  </si>
  <si>
    <t>Drátěné pletivo o výšce 150 cm a dl. 1,0m ke každému kůlu</t>
  </si>
  <si>
    <t>Na ploše 2,6294 ha bude na hlavu seřezáno 491 ks vrb. Hmota z ořezu (70 m3) bude rozřezána a odvezena na předem určené místo.</t>
  </si>
  <si>
    <t xml:space="preserve">Na ploše 0,0867 ha bude proveden celoplošný ožin buřeně vyjma míst výsadeb, které byly vysazeny v rámci opatření PAS-2017-011. </t>
  </si>
  <si>
    <t>Vytěžená hmota 6m3 bude vyklizena z místa zásahu a odvezena  na předem určené místo.</t>
  </si>
  <si>
    <t>Na ploše 1,989 ha bude na hlavu seřezáno 371 ks vrb.Hmota z ořezu (74 m3) bude rozštěpkována a odvezena na předem určené místo.</t>
  </si>
  <si>
    <r>
      <t xml:space="preserve">Ořez 150 vrb na hlavu </t>
    </r>
    <r>
      <rPr>
        <b/>
        <sz val="10"/>
        <rFont val="Arial"/>
        <family val="2"/>
        <charset val="238"/>
      </rPr>
      <t>(6 m3)</t>
    </r>
    <r>
      <rPr>
        <sz val="10"/>
        <rFont val="Arial"/>
        <family val="2"/>
        <charset val="238"/>
      </rPr>
      <t>. Vzniklá hmota bude vyklizena z místa zásahu a odvezena  na předem určené místo.</t>
    </r>
  </si>
  <si>
    <t>celoplošný ožin křovinořezem</t>
  </si>
  <si>
    <t>VI, 31.6.2017</t>
  </si>
  <si>
    <t>Ožin -  celoplošně</t>
  </si>
  <si>
    <t>celoplošný ožin buřeně křovinořezem vyjma míst výsadeb, které byly vysazeny v rámci opatření PAS-2017-011</t>
  </si>
  <si>
    <t>V, 31.5.2018</t>
  </si>
  <si>
    <t>VIII, 31. 8.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</si>
</sst>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0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0" fillId="2" borderId="0" xfId="0" applyFill="1"/>
    <xf numFmtId="0" fontId="10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0" xfId="0" applyFont="1" applyFill="1"/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8" fillId="2" borderId="0" xfId="0" applyFont="1" applyFill="1"/>
    <xf numFmtId="0" fontId="0" fillId="2" borderId="0" xfId="0" applyFill="1" applyAlignment="1">
      <alignment horizontal="left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0" fillId="2" borderId="3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/>
    </xf>
    <xf numFmtId="0" fontId="7" fillId="2" borderId="14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0" fillId="2" borderId="0" xfId="0" applyFont="1" applyFill="1" applyAlignment="1">
      <alignment horizontal="right" vertical="justify" indent="1"/>
    </xf>
    <xf numFmtId="0" fontId="0" fillId="2" borderId="0" xfId="0" applyFill="1" applyAlignment="1">
      <alignment horizontal="center"/>
    </xf>
    <xf numFmtId="0" fontId="10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2" borderId="0" xfId="0" applyFill="1" applyAlignment="1">
      <alignment horizontal="left"/>
    </xf>
    <xf numFmtId="0" fontId="10" fillId="2" borderId="7" xfId="0" applyFont="1" applyFill="1" applyBorder="1" applyAlignment="1">
      <alignment horizontal="left" vertical="center"/>
    </xf>
    <xf numFmtId="0" fontId="10" fillId="2" borderId="14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3" fillId="2" borderId="6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3" fillId="2" borderId="20" xfId="0" applyFont="1" applyFill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horizontal="right" vertical="center" wrapText="1"/>
    </xf>
    <xf numFmtId="0" fontId="0" fillId="3" borderId="3" xfId="0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0" fillId="3" borderId="4" xfId="0" applyFill="1" applyBorder="1" applyAlignment="1">
      <alignment vertical="center" wrapText="1"/>
    </xf>
    <xf numFmtId="0" fontId="0" fillId="3" borderId="11" xfId="0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0" fillId="3" borderId="5" xfId="0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24" xfId="0" applyFont="1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6" xfId="0" applyFill="1" applyBorder="1" applyAlignment="1">
      <alignment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7" xfId="0" applyFill="1" applyBorder="1" applyAlignment="1">
      <alignment vertical="center" wrapText="1"/>
    </xf>
    <xf numFmtId="0" fontId="0" fillId="3" borderId="17" xfId="0" applyFont="1" applyFill="1" applyBorder="1" applyAlignment="1">
      <alignment horizontal="right" vertical="center" wrapText="1"/>
    </xf>
    <xf numFmtId="0" fontId="0" fillId="3" borderId="0" xfId="0" applyFont="1" applyFill="1" applyBorder="1" applyAlignment="1">
      <alignment horizontal="right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zoomScale="60" zoomScaleNormal="60" workbookViewId="0">
      <selection activeCell="A2" sqref="A2"/>
    </sheetView>
  </sheetViews>
  <sheetFormatPr defaultColWidth="9.109375" defaultRowHeight="14.4" x14ac:dyDescent="0.3"/>
  <cols>
    <col min="1" max="1" width="17.5546875" style="8" customWidth="1"/>
    <col min="2" max="2" width="22.88671875" style="8" customWidth="1"/>
    <col min="3" max="3" width="32.44140625" style="33" customWidth="1"/>
    <col min="4" max="4" width="9.88671875" style="39" customWidth="1"/>
    <col min="5" max="5" width="15.88671875" style="39" customWidth="1"/>
    <col min="6" max="6" width="11.6640625" style="32" customWidth="1"/>
    <col min="7" max="7" width="58.5546875" style="20" customWidth="1"/>
    <col min="8" max="8" width="29.33203125" style="49" customWidth="1"/>
    <col min="9" max="9" width="29.33203125" style="8" customWidth="1"/>
    <col min="10" max="10" width="16.88671875" style="8" customWidth="1"/>
    <col min="11" max="16384" width="9.109375" style="8"/>
  </cols>
  <sheetData>
    <row r="1" spans="1:10" ht="15" thickBot="1" x14ac:dyDescent="0.35"/>
    <row r="2" spans="1:10" s="40" customFormat="1" ht="42" customHeight="1" thickBot="1" x14ac:dyDescent="0.35">
      <c r="A2" s="165" t="s">
        <v>0</v>
      </c>
      <c r="B2" s="166" t="s">
        <v>1</v>
      </c>
      <c r="C2" s="166" t="s">
        <v>2</v>
      </c>
      <c r="D2" s="166" t="s">
        <v>74</v>
      </c>
      <c r="E2" s="166" t="s">
        <v>75</v>
      </c>
      <c r="F2" s="166" t="s">
        <v>76</v>
      </c>
      <c r="G2" s="166" t="s">
        <v>59</v>
      </c>
      <c r="H2" s="166" t="s">
        <v>3</v>
      </c>
      <c r="I2" s="167" t="s">
        <v>77</v>
      </c>
      <c r="J2" s="168" t="s">
        <v>78</v>
      </c>
    </row>
    <row r="3" spans="1:10" ht="22.95" customHeight="1" thickBot="1" x14ac:dyDescent="0.35">
      <c r="A3" s="90" t="s">
        <v>4</v>
      </c>
      <c r="B3" s="70" t="s">
        <v>17</v>
      </c>
      <c r="C3" s="71" t="s">
        <v>58</v>
      </c>
      <c r="D3" s="75">
        <v>491</v>
      </c>
      <c r="E3" s="75">
        <v>491</v>
      </c>
      <c r="F3" s="68" t="s">
        <v>79</v>
      </c>
      <c r="G3" s="57" t="s">
        <v>96</v>
      </c>
      <c r="H3" s="50" t="s">
        <v>60</v>
      </c>
      <c r="I3" s="41"/>
      <c r="J3" s="9"/>
    </row>
    <row r="4" spans="1:10" ht="23.4" customHeight="1" thickBot="1" x14ac:dyDescent="0.35">
      <c r="A4" s="91"/>
      <c r="B4" s="60"/>
      <c r="C4" s="72"/>
      <c r="D4" s="76"/>
      <c r="E4" s="76"/>
      <c r="F4" s="69"/>
      <c r="G4" s="58"/>
      <c r="H4" s="50" t="s">
        <v>60</v>
      </c>
      <c r="I4" s="41"/>
      <c r="J4" s="9"/>
    </row>
    <row r="5" spans="1:10" ht="33" customHeight="1" thickBot="1" x14ac:dyDescent="0.35">
      <c r="A5" s="91"/>
      <c r="B5" s="77" t="s">
        <v>18</v>
      </c>
      <c r="C5" s="92" t="s">
        <v>19</v>
      </c>
      <c r="D5" s="36">
        <v>10</v>
      </c>
      <c r="E5" s="36">
        <v>10</v>
      </c>
      <c r="F5" s="28" t="s">
        <v>80</v>
      </c>
      <c r="G5" s="22" t="s">
        <v>82</v>
      </c>
      <c r="H5" s="61" t="s">
        <v>60</v>
      </c>
      <c r="I5" s="41"/>
      <c r="J5" s="1"/>
    </row>
    <row r="6" spans="1:10" ht="27" thickBot="1" x14ac:dyDescent="0.35">
      <c r="A6" s="91"/>
      <c r="B6" s="81"/>
      <c r="C6" s="79"/>
      <c r="D6" s="36">
        <v>10</v>
      </c>
      <c r="E6" s="36">
        <v>10</v>
      </c>
      <c r="F6" s="28" t="s">
        <v>80</v>
      </c>
      <c r="G6" s="22" t="s">
        <v>92</v>
      </c>
      <c r="H6" s="64"/>
      <c r="I6" s="42"/>
      <c r="J6" s="1"/>
    </row>
    <row r="7" spans="1:10" ht="35.4" customHeight="1" thickBot="1" x14ac:dyDescent="0.35">
      <c r="A7" s="91"/>
      <c r="B7" s="82"/>
      <c r="C7" s="80"/>
      <c r="D7" s="36">
        <v>150</v>
      </c>
      <c r="E7" s="36">
        <v>150</v>
      </c>
      <c r="F7" s="28" t="s">
        <v>79</v>
      </c>
      <c r="G7" s="22" t="s">
        <v>87</v>
      </c>
      <c r="H7" s="65"/>
      <c r="I7" s="42"/>
      <c r="J7" s="1"/>
    </row>
    <row r="8" spans="1:10" ht="40.950000000000003" customHeight="1" thickBot="1" x14ac:dyDescent="0.35">
      <c r="A8" s="91"/>
      <c r="B8" s="70" t="s">
        <v>20</v>
      </c>
      <c r="C8" s="71" t="s">
        <v>19</v>
      </c>
      <c r="D8" s="36">
        <v>10</v>
      </c>
      <c r="E8" s="36">
        <v>10</v>
      </c>
      <c r="F8" s="28" t="s">
        <v>80</v>
      </c>
      <c r="G8" s="22" t="s">
        <v>81</v>
      </c>
      <c r="H8" s="61" t="s">
        <v>61</v>
      </c>
      <c r="I8" s="41"/>
      <c r="J8" s="1"/>
    </row>
    <row r="9" spans="1:10" ht="27" thickBot="1" x14ac:dyDescent="0.35">
      <c r="A9" s="91"/>
      <c r="B9" s="81"/>
      <c r="C9" s="79"/>
      <c r="D9" s="36">
        <v>10</v>
      </c>
      <c r="E9" s="36">
        <v>10</v>
      </c>
      <c r="F9" s="28" t="s">
        <v>80</v>
      </c>
      <c r="G9" s="22" t="s">
        <v>93</v>
      </c>
      <c r="H9" s="62"/>
      <c r="I9" s="42"/>
      <c r="J9" s="1"/>
    </row>
    <row r="10" spans="1:10" ht="27" thickBot="1" x14ac:dyDescent="0.35">
      <c r="A10" s="91"/>
      <c r="B10" s="82"/>
      <c r="C10" s="80"/>
      <c r="D10" s="36">
        <v>424</v>
      </c>
      <c r="E10" s="36">
        <v>424</v>
      </c>
      <c r="F10" s="28" t="s">
        <v>79</v>
      </c>
      <c r="G10" s="22" t="s">
        <v>88</v>
      </c>
      <c r="H10" s="63"/>
      <c r="I10" s="42"/>
      <c r="J10" s="1"/>
    </row>
    <row r="11" spans="1:10" ht="28.5" customHeight="1" thickBot="1" x14ac:dyDescent="0.35">
      <c r="A11" s="91"/>
      <c r="B11" s="26" t="s">
        <v>21</v>
      </c>
      <c r="C11" s="1" t="s">
        <v>22</v>
      </c>
      <c r="D11" s="36">
        <v>10</v>
      </c>
      <c r="E11" s="36">
        <v>10</v>
      </c>
      <c r="F11" s="28" t="s">
        <v>83</v>
      </c>
      <c r="G11" s="22" t="s">
        <v>64</v>
      </c>
      <c r="H11" s="51" t="s">
        <v>61</v>
      </c>
      <c r="I11" s="41"/>
      <c r="J11" s="1"/>
    </row>
    <row r="12" spans="1:10" ht="36" customHeight="1" thickBot="1" x14ac:dyDescent="0.35">
      <c r="A12" s="91"/>
      <c r="B12" s="26" t="s">
        <v>23</v>
      </c>
      <c r="C12" s="1" t="s">
        <v>22</v>
      </c>
      <c r="D12" s="36">
        <v>40</v>
      </c>
      <c r="E12" s="36">
        <v>40</v>
      </c>
      <c r="F12" s="28" t="s">
        <v>83</v>
      </c>
      <c r="G12" s="22" t="s">
        <v>65</v>
      </c>
      <c r="H12" s="50" t="s">
        <v>60</v>
      </c>
      <c r="I12" s="41"/>
      <c r="J12" s="1"/>
    </row>
    <row r="13" spans="1:10" ht="36" customHeight="1" thickBot="1" x14ac:dyDescent="0.35">
      <c r="A13" s="91"/>
      <c r="B13" s="70" t="s">
        <v>24</v>
      </c>
      <c r="C13" s="71" t="s">
        <v>25</v>
      </c>
      <c r="D13" s="66">
        <v>8.6699999999999999E-2</v>
      </c>
      <c r="E13" s="66">
        <v>8.6699999999999999E-2</v>
      </c>
      <c r="F13" s="68" t="s">
        <v>84</v>
      </c>
      <c r="G13" s="57" t="s">
        <v>101</v>
      </c>
      <c r="H13" s="51" t="s">
        <v>102</v>
      </c>
      <c r="I13" s="41"/>
      <c r="J13" s="1"/>
    </row>
    <row r="14" spans="1:10" ht="15" thickBot="1" x14ac:dyDescent="0.35">
      <c r="A14" s="91"/>
      <c r="B14" s="60"/>
      <c r="C14" s="72"/>
      <c r="D14" s="67"/>
      <c r="E14" s="67"/>
      <c r="F14" s="69"/>
      <c r="G14" s="58"/>
      <c r="H14" s="51" t="s">
        <v>61</v>
      </c>
      <c r="I14" s="41"/>
      <c r="J14" s="1"/>
    </row>
    <row r="15" spans="1:10" ht="27" thickBot="1" x14ac:dyDescent="0.35">
      <c r="A15" s="91"/>
      <c r="B15" s="70" t="s">
        <v>26</v>
      </c>
      <c r="C15" s="70" t="s">
        <v>27</v>
      </c>
      <c r="D15" s="66">
        <v>60</v>
      </c>
      <c r="E15" s="66">
        <v>60</v>
      </c>
      <c r="F15" s="68" t="s">
        <v>79</v>
      </c>
      <c r="G15" s="22" t="s">
        <v>85</v>
      </c>
      <c r="H15" s="61" t="s">
        <v>28</v>
      </c>
      <c r="I15" s="45"/>
      <c r="J15" s="1"/>
    </row>
    <row r="16" spans="1:10" ht="15" thickBot="1" x14ac:dyDescent="0.35">
      <c r="A16" s="91"/>
      <c r="B16" s="77"/>
      <c r="C16" s="77"/>
      <c r="D16" s="73"/>
      <c r="E16" s="73"/>
      <c r="F16" s="74"/>
      <c r="G16" s="22" t="s">
        <v>72</v>
      </c>
      <c r="H16" s="62"/>
      <c r="I16" s="45"/>
      <c r="J16" s="1"/>
    </row>
    <row r="17" spans="1:10" ht="15" thickBot="1" x14ac:dyDescent="0.35">
      <c r="A17" s="91"/>
      <c r="B17" s="78"/>
      <c r="C17" s="78"/>
      <c r="D17" s="67"/>
      <c r="E17" s="67"/>
      <c r="F17" s="69"/>
      <c r="G17" s="22" t="s">
        <v>71</v>
      </c>
      <c r="H17" s="63"/>
      <c r="I17" s="45"/>
      <c r="J17" s="1"/>
    </row>
    <row r="18" spans="1:10" ht="53.4" thickBot="1" x14ac:dyDescent="0.35">
      <c r="A18" s="91"/>
      <c r="B18" s="70" t="s">
        <v>29</v>
      </c>
      <c r="C18" s="70" t="s">
        <v>30</v>
      </c>
      <c r="D18" s="36">
        <v>60</v>
      </c>
      <c r="E18" s="36">
        <v>60</v>
      </c>
      <c r="F18" s="28" t="s">
        <v>79</v>
      </c>
      <c r="G18" s="22" t="s">
        <v>94</v>
      </c>
      <c r="H18" s="61" t="s">
        <v>28</v>
      </c>
      <c r="I18" s="45"/>
      <c r="J18" s="1"/>
    </row>
    <row r="19" spans="1:10" ht="15" thickBot="1" x14ac:dyDescent="0.35">
      <c r="A19" s="91"/>
      <c r="B19" s="77"/>
      <c r="C19" s="77"/>
      <c r="D19" s="36">
        <v>60</v>
      </c>
      <c r="E19" s="36">
        <v>60</v>
      </c>
      <c r="F19" s="28" t="s">
        <v>86</v>
      </c>
      <c r="G19" s="22" t="s">
        <v>95</v>
      </c>
      <c r="H19" s="62"/>
      <c r="I19" s="45"/>
      <c r="J19" s="1"/>
    </row>
    <row r="20" spans="1:10" ht="27" thickBot="1" x14ac:dyDescent="0.35">
      <c r="A20" s="91"/>
      <c r="B20" s="78"/>
      <c r="C20" s="78"/>
      <c r="D20" s="36">
        <v>60</v>
      </c>
      <c r="E20" s="36">
        <v>60</v>
      </c>
      <c r="F20" s="28" t="s">
        <v>79</v>
      </c>
      <c r="G20" s="22" t="s">
        <v>73</v>
      </c>
      <c r="H20" s="63"/>
      <c r="I20" s="45"/>
      <c r="J20" s="1"/>
    </row>
    <row r="21" spans="1:10" ht="15" thickBot="1" x14ac:dyDescent="0.35">
      <c r="A21" s="80"/>
      <c r="B21" s="10"/>
      <c r="C21" s="2"/>
      <c r="D21" s="3"/>
      <c r="E21" s="3"/>
      <c r="F21" s="10"/>
      <c r="G21" s="23"/>
      <c r="H21" s="52" t="s">
        <v>10</v>
      </c>
      <c r="I21" s="46"/>
      <c r="J21" s="11">
        <f>SUM(J3:J18)</f>
        <v>0</v>
      </c>
    </row>
    <row r="22" spans="1:10" ht="57.6" customHeight="1" thickBot="1" x14ac:dyDescent="0.35">
      <c r="A22" s="93" t="s">
        <v>5</v>
      </c>
      <c r="B22" s="94" t="s">
        <v>31</v>
      </c>
      <c r="C22" s="95" t="s">
        <v>58</v>
      </c>
      <c r="D22" s="96">
        <v>371</v>
      </c>
      <c r="E22" s="96">
        <v>371</v>
      </c>
      <c r="F22" s="97" t="s">
        <v>79</v>
      </c>
      <c r="G22" s="98" t="s">
        <v>67</v>
      </c>
      <c r="H22" s="99" t="s">
        <v>32</v>
      </c>
      <c r="I22" s="100"/>
      <c r="J22" s="101"/>
    </row>
    <row r="23" spans="1:10" ht="35.4" customHeight="1" thickBot="1" x14ac:dyDescent="0.35">
      <c r="A23" s="102"/>
      <c r="B23" s="103" t="s">
        <v>33</v>
      </c>
      <c r="C23" s="104" t="s">
        <v>103</v>
      </c>
      <c r="D23" s="105">
        <v>8.6699999999999999E-2</v>
      </c>
      <c r="E23" s="105">
        <v>8.6699999999999999E-2</v>
      </c>
      <c r="F23" s="103" t="s">
        <v>84</v>
      </c>
      <c r="G23" s="106" t="s">
        <v>104</v>
      </c>
      <c r="H23" s="107" t="s">
        <v>105</v>
      </c>
      <c r="I23" s="100"/>
      <c r="J23" s="108"/>
    </row>
    <row r="24" spans="1:10" ht="32.4" customHeight="1" thickBot="1" x14ac:dyDescent="0.35">
      <c r="A24" s="102"/>
      <c r="B24" s="109"/>
      <c r="C24" s="110"/>
      <c r="D24" s="111"/>
      <c r="E24" s="111"/>
      <c r="F24" s="109"/>
      <c r="G24" s="112"/>
      <c r="H24" s="107" t="s">
        <v>106</v>
      </c>
      <c r="I24" s="100"/>
      <c r="J24" s="108"/>
    </row>
    <row r="25" spans="1:10" ht="15" thickBot="1" x14ac:dyDescent="0.35">
      <c r="A25" s="110"/>
      <c r="B25" s="113"/>
      <c r="C25" s="114"/>
      <c r="D25" s="115"/>
      <c r="E25" s="115"/>
      <c r="F25" s="116"/>
      <c r="G25" s="117"/>
      <c r="H25" s="118" t="s">
        <v>11</v>
      </c>
      <c r="I25" s="119"/>
      <c r="J25" s="120">
        <f>SUM(J22:J24)</f>
        <v>0</v>
      </c>
    </row>
    <row r="26" spans="1:10" ht="61.2" customHeight="1" thickBot="1" x14ac:dyDescent="0.35">
      <c r="A26" s="88" t="s">
        <v>6</v>
      </c>
      <c r="B26" s="12" t="s">
        <v>34</v>
      </c>
      <c r="C26" s="4" t="s">
        <v>58</v>
      </c>
      <c r="D26" s="5">
        <v>517</v>
      </c>
      <c r="E26" s="5">
        <v>517</v>
      </c>
      <c r="F26" s="30" t="s">
        <v>79</v>
      </c>
      <c r="G26" s="21" t="s">
        <v>68</v>
      </c>
      <c r="H26" s="43" t="s">
        <v>35</v>
      </c>
      <c r="I26" s="47"/>
      <c r="J26" s="13"/>
    </row>
    <row r="27" spans="1:10" ht="58.5" customHeight="1" thickBot="1" x14ac:dyDescent="0.35">
      <c r="A27" s="89"/>
      <c r="B27" s="15" t="s">
        <v>36</v>
      </c>
      <c r="C27" s="6" t="s">
        <v>25</v>
      </c>
      <c r="D27" s="7">
        <v>8.6699999999999999E-2</v>
      </c>
      <c r="E27" s="7">
        <v>8.6699999999999999E-2</v>
      </c>
      <c r="F27" s="15" t="s">
        <v>84</v>
      </c>
      <c r="G27" s="22" t="s">
        <v>97</v>
      </c>
      <c r="H27" s="44" t="s">
        <v>37</v>
      </c>
      <c r="I27" s="47"/>
      <c r="J27" s="14"/>
    </row>
    <row r="28" spans="1:10" s="16" customFormat="1" ht="15" thickBot="1" x14ac:dyDescent="0.35">
      <c r="A28" s="80"/>
      <c r="B28" s="10"/>
      <c r="C28" s="2"/>
      <c r="D28" s="3"/>
      <c r="E28" s="3"/>
      <c r="F28" s="10"/>
      <c r="G28" s="23"/>
      <c r="H28" s="52" t="s">
        <v>12</v>
      </c>
      <c r="I28" s="46"/>
      <c r="J28" s="11">
        <f>SUM(J26:J27)</f>
        <v>0</v>
      </c>
    </row>
    <row r="29" spans="1:10" s="16" customFormat="1" ht="15" thickBot="1" x14ac:dyDescent="0.35">
      <c r="A29" s="93" t="s">
        <v>7</v>
      </c>
      <c r="B29" s="103" t="s">
        <v>38</v>
      </c>
      <c r="C29" s="104" t="s">
        <v>19</v>
      </c>
      <c r="D29" s="105">
        <v>424</v>
      </c>
      <c r="E29" s="105">
        <v>424</v>
      </c>
      <c r="F29" s="103" t="s">
        <v>79</v>
      </c>
      <c r="G29" s="121" t="s">
        <v>89</v>
      </c>
      <c r="H29" s="122" t="s">
        <v>39</v>
      </c>
      <c r="I29" s="100"/>
      <c r="J29" s="123"/>
    </row>
    <row r="30" spans="1:10" ht="25.5" customHeight="1" thickBot="1" x14ac:dyDescent="0.35">
      <c r="A30" s="124"/>
      <c r="B30" s="109"/>
      <c r="C30" s="110"/>
      <c r="D30" s="111"/>
      <c r="E30" s="111"/>
      <c r="F30" s="109"/>
      <c r="G30" s="112"/>
      <c r="H30" s="125"/>
      <c r="I30" s="126"/>
      <c r="J30" s="127"/>
    </row>
    <row r="31" spans="1:10" ht="48.75" customHeight="1" thickBot="1" x14ac:dyDescent="0.35">
      <c r="A31" s="124"/>
      <c r="B31" s="128" t="s">
        <v>40</v>
      </c>
      <c r="C31" s="129" t="s">
        <v>22</v>
      </c>
      <c r="D31" s="130">
        <v>40</v>
      </c>
      <c r="E31" s="130">
        <v>40</v>
      </c>
      <c r="F31" s="128" t="s">
        <v>83</v>
      </c>
      <c r="G31" s="131" t="s">
        <v>65</v>
      </c>
      <c r="H31" s="107" t="s">
        <v>39</v>
      </c>
      <c r="I31" s="100"/>
      <c r="J31" s="108"/>
    </row>
    <row r="32" spans="1:10" ht="53.25" customHeight="1" thickBot="1" x14ac:dyDescent="0.35">
      <c r="A32" s="124"/>
      <c r="B32" s="128" t="s">
        <v>41</v>
      </c>
      <c r="C32" s="129" t="s">
        <v>25</v>
      </c>
      <c r="D32" s="130">
        <v>8.6699999999999999E-2</v>
      </c>
      <c r="E32" s="130">
        <v>8.6699999999999999E-2</v>
      </c>
      <c r="F32" s="128" t="s">
        <v>84</v>
      </c>
      <c r="G32" s="132" t="s">
        <v>97</v>
      </c>
      <c r="H32" s="107" t="s">
        <v>42</v>
      </c>
      <c r="I32" s="100"/>
      <c r="J32" s="108"/>
    </row>
    <row r="33" spans="1:12" s="16" customFormat="1" ht="15" thickBot="1" x14ac:dyDescent="0.35">
      <c r="A33" s="110"/>
      <c r="B33" s="116"/>
      <c r="C33" s="114"/>
      <c r="D33" s="115"/>
      <c r="E33" s="115"/>
      <c r="F33" s="116"/>
      <c r="G33" s="117"/>
      <c r="H33" s="118" t="s">
        <v>13</v>
      </c>
      <c r="I33" s="119"/>
      <c r="J33" s="120">
        <f>SUM(J30:J32)</f>
        <v>0</v>
      </c>
    </row>
    <row r="34" spans="1:12" ht="40.200000000000003" thickBot="1" x14ac:dyDescent="0.35">
      <c r="A34" s="88" t="s">
        <v>8</v>
      </c>
      <c r="B34" s="12" t="s">
        <v>43</v>
      </c>
      <c r="C34" s="4" t="s">
        <v>58</v>
      </c>
      <c r="D34" s="5">
        <v>491</v>
      </c>
      <c r="E34" s="5">
        <v>491</v>
      </c>
      <c r="F34" s="30" t="s">
        <v>79</v>
      </c>
      <c r="G34" s="21" t="s">
        <v>69</v>
      </c>
      <c r="H34" s="43" t="s">
        <v>44</v>
      </c>
      <c r="I34" s="38"/>
      <c r="J34" s="13"/>
    </row>
    <row r="35" spans="1:12" ht="27" thickBot="1" x14ac:dyDescent="0.35">
      <c r="A35" s="89"/>
      <c r="B35" s="59" t="s">
        <v>45</v>
      </c>
      <c r="C35" s="86" t="s">
        <v>19</v>
      </c>
      <c r="D35" s="35">
        <v>6</v>
      </c>
      <c r="E35" s="35">
        <v>6</v>
      </c>
      <c r="F35" s="12" t="s">
        <v>80</v>
      </c>
      <c r="G35" s="22" t="s">
        <v>62</v>
      </c>
      <c r="H35" s="84" t="s">
        <v>46</v>
      </c>
      <c r="I35" s="38"/>
      <c r="J35" s="14"/>
    </row>
    <row r="36" spans="1:12" ht="27" thickBot="1" x14ac:dyDescent="0.35">
      <c r="A36" s="89"/>
      <c r="B36" s="81"/>
      <c r="C36" s="79"/>
      <c r="D36" s="54">
        <v>6</v>
      </c>
      <c r="E36" s="54">
        <v>6</v>
      </c>
      <c r="F36" s="55" t="s">
        <v>80</v>
      </c>
      <c r="G36" s="22" t="s">
        <v>98</v>
      </c>
      <c r="H36" s="83"/>
      <c r="I36" s="48"/>
      <c r="J36" s="14"/>
    </row>
    <row r="37" spans="1:12" ht="27" thickBot="1" x14ac:dyDescent="0.35">
      <c r="A37" s="89"/>
      <c r="B37" s="82"/>
      <c r="C37" s="80"/>
      <c r="D37" s="34">
        <v>150</v>
      </c>
      <c r="E37" s="29">
        <v>150</v>
      </c>
      <c r="F37" s="31" t="s">
        <v>79</v>
      </c>
      <c r="G37" s="56" t="s">
        <v>100</v>
      </c>
      <c r="H37" s="85"/>
      <c r="I37" s="48"/>
      <c r="J37" s="14"/>
    </row>
    <row r="38" spans="1:12" ht="42" thickBot="1" x14ac:dyDescent="0.35">
      <c r="A38" s="89"/>
      <c r="B38" s="15" t="s">
        <v>47</v>
      </c>
      <c r="C38" s="6" t="s">
        <v>22</v>
      </c>
      <c r="D38" s="7">
        <v>8</v>
      </c>
      <c r="E38" s="35">
        <v>8</v>
      </c>
      <c r="F38" s="12" t="s">
        <v>83</v>
      </c>
      <c r="G38" s="24" t="s">
        <v>66</v>
      </c>
      <c r="H38" s="44" t="s">
        <v>46</v>
      </c>
      <c r="I38" s="38"/>
      <c r="J38" s="14"/>
    </row>
    <row r="39" spans="1:12" ht="56.25" customHeight="1" thickBot="1" x14ac:dyDescent="0.35">
      <c r="A39" s="89"/>
      <c r="B39" s="15" t="s">
        <v>48</v>
      </c>
      <c r="C39" s="6" t="s">
        <v>25</v>
      </c>
      <c r="D39" s="7">
        <v>8.6699999999999999E-2</v>
      </c>
      <c r="E39" s="7">
        <v>8.6699999999999999E-2</v>
      </c>
      <c r="F39" s="15" t="s">
        <v>84</v>
      </c>
      <c r="G39" s="22" t="s">
        <v>97</v>
      </c>
      <c r="H39" s="44" t="s">
        <v>49</v>
      </c>
      <c r="I39" s="38"/>
      <c r="J39" s="14"/>
    </row>
    <row r="40" spans="1:12" s="16" customFormat="1" ht="15" thickBot="1" x14ac:dyDescent="0.35">
      <c r="A40" s="79"/>
      <c r="B40" s="10"/>
      <c r="C40" s="2"/>
      <c r="D40" s="3"/>
      <c r="E40" s="3"/>
      <c r="F40" s="10"/>
      <c r="G40" s="23"/>
      <c r="H40" s="52" t="s">
        <v>14</v>
      </c>
      <c r="I40" s="46"/>
      <c r="J40" s="11">
        <f>SUM(J34:J39)</f>
        <v>0</v>
      </c>
    </row>
    <row r="41" spans="1:12" s="16" customFormat="1" ht="45" customHeight="1" thickBot="1" x14ac:dyDescent="0.35">
      <c r="A41" s="122" t="s">
        <v>15</v>
      </c>
      <c r="B41" s="133" t="s">
        <v>50</v>
      </c>
      <c r="C41" s="134" t="s">
        <v>58</v>
      </c>
      <c r="D41" s="135">
        <v>371</v>
      </c>
      <c r="E41" s="136">
        <v>371</v>
      </c>
      <c r="F41" s="94" t="s">
        <v>79</v>
      </c>
      <c r="G41" s="98" t="s">
        <v>99</v>
      </c>
      <c r="H41" s="137" t="s">
        <v>51</v>
      </c>
      <c r="I41" s="100"/>
      <c r="J41" s="138"/>
    </row>
    <row r="42" spans="1:12" s="16" customFormat="1" ht="40.200000000000003" thickBot="1" x14ac:dyDescent="0.35">
      <c r="A42" s="139"/>
      <c r="B42" s="133" t="s">
        <v>52</v>
      </c>
      <c r="C42" s="134" t="s">
        <v>58</v>
      </c>
      <c r="D42" s="140">
        <v>517</v>
      </c>
      <c r="E42" s="141">
        <v>517</v>
      </c>
      <c r="F42" s="142" t="s">
        <v>79</v>
      </c>
      <c r="G42" s="98" t="s">
        <v>70</v>
      </c>
      <c r="H42" s="137" t="s">
        <v>51</v>
      </c>
      <c r="I42" s="100"/>
      <c r="J42" s="138"/>
    </row>
    <row r="43" spans="1:12" s="16" customFormat="1" ht="27" thickBot="1" x14ac:dyDescent="0.35">
      <c r="A43" s="139"/>
      <c r="B43" s="143" t="s">
        <v>53</v>
      </c>
      <c r="C43" s="144" t="s">
        <v>19</v>
      </c>
      <c r="D43" s="145">
        <v>8</v>
      </c>
      <c r="E43" s="146">
        <v>8</v>
      </c>
      <c r="F43" s="94" t="s">
        <v>80</v>
      </c>
      <c r="G43" s="132" t="s">
        <v>63</v>
      </c>
      <c r="H43" s="147" t="s">
        <v>54</v>
      </c>
      <c r="I43" s="100"/>
      <c r="J43" s="138"/>
    </row>
    <row r="44" spans="1:12" s="16" customFormat="1" ht="27" thickBot="1" x14ac:dyDescent="0.35">
      <c r="A44" s="139"/>
      <c r="B44" s="148"/>
      <c r="C44" s="149"/>
      <c r="D44" s="145">
        <v>8</v>
      </c>
      <c r="E44" s="146">
        <v>8</v>
      </c>
      <c r="F44" s="94" t="s">
        <v>80</v>
      </c>
      <c r="G44" s="132" t="s">
        <v>91</v>
      </c>
      <c r="H44" s="150"/>
      <c r="I44" s="126"/>
      <c r="J44" s="138"/>
    </row>
    <row r="45" spans="1:12" s="16" customFormat="1" ht="27" thickBot="1" x14ac:dyDescent="0.35">
      <c r="A45" s="139"/>
      <c r="B45" s="151"/>
      <c r="C45" s="152"/>
      <c r="D45" s="153">
        <v>60</v>
      </c>
      <c r="E45" s="154">
        <v>60</v>
      </c>
      <c r="F45" s="155" t="s">
        <v>79</v>
      </c>
      <c r="G45" s="132" t="s">
        <v>90</v>
      </c>
      <c r="H45" s="156"/>
      <c r="I45" s="126"/>
      <c r="J45" s="138"/>
    </row>
    <row r="46" spans="1:12" s="16" customFormat="1" ht="43.5" customHeight="1" thickBot="1" x14ac:dyDescent="0.35">
      <c r="A46" s="139"/>
      <c r="B46" s="133" t="s">
        <v>55</v>
      </c>
      <c r="C46" s="134" t="s">
        <v>22</v>
      </c>
      <c r="D46" s="135">
        <v>8</v>
      </c>
      <c r="E46" s="135">
        <v>8</v>
      </c>
      <c r="F46" s="157" t="s">
        <v>83</v>
      </c>
      <c r="G46" s="158" t="s">
        <v>66</v>
      </c>
      <c r="H46" s="137" t="s">
        <v>54</v>
      </c>
      <c r="I46" s="100"/>
      <c r="J46" s="138"/>
      <c r="L46" s="8"/>
    </row>
    <row r="47" spans="1:12" s="16" customFormat="1" ht="59.25" customHeight="1" thickBot="1" x14ac:dyDescent="0.35">
      <c r="A47" s="139"/>
      <c r="B47" s="133" t="s">
        <v>56</v>
      </c>
      <c r="C47" s="134" t="s">
        <v>25</v>
      </c>
      <c r="D47" s="135">
        <v>8.6699999999999999E-2</v>
      </c>
      <c r="E47" s="159">
        <v>8.6699999999999999E-2</v>
      </c>
      <c r="F47" s="94" t="s">
        <v>84</v>
      </c>
      <c r="G47" s="132" t="s">
        <v>97</v>
      </c>
      <c r="H47" s="137" t="s">
        <v>57</v>
      </c>
      <c r="I47" s="100"/>
      <c r="J47" s="138"/>
    </row>
    <row r="48" spans="1:12" s="16" customFormat="1" ht="18" customHeight="1" thickBot="1" x14ac:dyDescent="0.35">
      <c r="A48" s="125"/>
      <c r="B48" s="160"/>
      <c r="C48" s="161"/>
      <c r="D48" s="162"/>
      <c r="E48" s="162"/>
      <c r="F48" s="163"/>
      <c r="G48" s="164"/>
      <c r="H48" s="164" t="s">
        <v>16</v>
      </c>
      <c r="I48" s="161"/>
      <c r="J48" s="161">
        <f>SUM(J41:J47)</f>
        <v>0</v>
      </c>
    </row>
    <row r="49" spans="1:10" s="19" customFormat="1" ht="23.25" customHeight="1" thickBot="1" x14ac:dyDescent="0.35">
      <c r="A49" s="87"/>
      <c r="B49" s="87"/>
      <c r="C49" s="87"/>
      <c r="D49" s="87"/>
      <c r="E49" s="37"/>
      <c r="F49" s="27"/>
      <c r="G49" s="25"/>
      <c r="H49" s="53" t="s">
        <v>9</v>
      </c>
      <c r="I49" s="17"/>
      <c r="J49" s="18">
        <f>SUM(J40,J33,J28,J25,J21,J48)</f>
        <v>0</v>
      </c>
    </row>
  </sheetData>
  <mergeCells count="54">
    <mergeCell ref="A49:D49"/>
    <mergeCell ref="A41:A48"/>
    <mergeCell ref="A34:A40"/>
    <mergeCell ref="A3:A21"/>
    <mergeCell ref="A22:A25"/>
    <mergeCell ref="A26:A28"/>
    <mergeCell ref="B5:B7"/>
    <mergeCell ref="C5:C7"/>
    <mergeCell ref="A29:A33"/>
    <mergeCell ref="B29:B30"/>
    <mergeCell ref="C29:C30"/>
    <mergeCell ref="D29:D30"/>
    <mergeCell ref="B43:B45"/>
    <mergeCell ref="C43:C45"/>
    <mergeCell ref="B15:B17"/>
    <mergeCell ref="B18:B20"/>
    <mergeCell ref="C18:C20"/>
    <mergeCell ref="H18:H20"/>
    <mergeCell ref="H43:H45"/>
    <mergeCell ref="H29:H30"/>
    <mergeCell ref="B35:B37"/>
    <mergeCell ref="C35:C37"/>
    <mergeCell ref="H35:H37"/>
    <mergeCell ref="B23:B24"/>
    <mergeCell ref="C23:C24"/>
    <mergeCell ref="D23:D24"/>
    <mergeCell ref="B3:B4"/>
    <mergeCell ref="C3:C4"/>
    <mergeCell ref="E15:E17"/>
    <mergeCell ref="F15:F17"/>
    <mergeCell ref="D3:D4"/>
    <mergeCell ref="E3:E4"/>
    <mergeCell ref="F3:F4"/>
    <mergeCell ref="C15:C17"/>
    <mergeCell ref="D15:D17"/>
    <mergeCell ref="C8:C10"/>
    <mergeCell ref="B8:B10"/>
    <mergeCell ref="B13:B14"/>
    <mergeCell ref="C13:C14"/>
    <mergeCell ref="D13:D14"/>
    <mergeCell ref="G3:G4"/>
    <mergeCell ref="G29:G30"/>
    <mergeCell ref="J29:J30"/>
    <mergeCell ref="E29:E30"/>
    <mergeCell ref="F29:F30"/>
    <mergeCell ref="H15:H17"/>
    <mergeCell ref="H5:H7"/>
    <mergeCell ref="H8:H10"/>
    <mergeCell ref="E13:E14"/>
    <mergeCell ref="F13:F14"/>
    <mergeCell ref="G13:G14"/>
    <mergeCell ref="E23:E24"/>
    <mergeCell ref="F23:F24"/>
    <mergeCell ref="G23:G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2017-04-13T09:15:56Z</dcterms:modified>
</cp:coreProperties>
</file>